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ERGIO  TACCHINI  SNEAKERS " sheetId="1" r:id="rId1"/>
  </sheets>
  <definedNames>
    <definedName name="_xlnm.Print_Titles" localSheetId="0">'SERGIO  TACCHINI  SNEAKERS '!$1:$2</definedName>
  </definedNames>
  <calcPr calcId="152511"/>
</workbook>
</file>

<file path=xl/calcChain.xml><?xml version="1.0" encoding="utf-8"?>
<calcChain xmlns="http://schemas.openxmlformats.org/spreadsheetml/2006/main">
  <c r="N29" i="1" l="1"/>
  <c r="O24" i="1"/>
  <c r="Q24" i="1" s="1"/>
  <c r="O23" i="1"/>
  <c r="Q23" i="1" s="1"/>
  <c r="O22" i="1"/>
  <c r="Q22" i="1" s="1"/>
  <c r="O21" i="1"/>
  <c r="Q21" i="1" s="1"/>
  <c r="O20" i="1"/>
  <c r="Q20" i="1" s="1"/>
  <c r="O28" i="1"/>
  <c r="Q28" i="1" s="1"/>
  <c r="O27" i="1"/>
  <c r="Q27" i="1" s="1"/>
  <c r="O26" i="1"/>
  <c r="Q26" i="1" s="1"/>
  <c r="O25" i="1"/>
  <c r="Q25" i="1" s="1"/>
  <c r="O18" i="1"/>
  <c r="Q18" i="1" s="1"/>
  <c r="O17" i="1"/>
  <c r="Q17" i="1" s="1"/>
  <c r="O15" i="1"/>
  <c r="Q15" i="1" s="1"/>
  <c r="O13" i="1"/>
  <c r="Q13" i="1" s="1"/>
  <c r="O12" i="1"/>
  <c r="Q12" i="1" s="1"/>
  <c r="O11" i="1"/>
  <c r="Q11" i="1" s="1"/>
  <c r="O10" i="1"/>
  <c r="Q10" i="1" s="1"/>
  <c r="O8" i="1"/>
  <c r="Q8" i="1" s="1"/>
  <c r="O7" i="1"/>
  <c r="Q7" i="1" s="1"/>
  <c r="O6" i="1"/>
  <c r="Q6" i="1" s="1"/>
  <c r="O5" i="1"/>
  <c r="Q5" i="1" s="1"/>
  <c r="O4" i="1"/>
  <c r="Q4" i="1" s="1"/>
  <c r="O3" i="1"/>
  <c r="Q3" i="1" s="1"/>
  <c r="O14" i="1"/>
  <c r="Q14" i="1" s="1"/>
  <c r="O19" i="1"/>
  <c r="Q19" i="1" s="1"/>
  <c r="O16" i="1"/>
  <c r="Q16" i="1" s="1"/>
  <c r="O9" i="1"/>
  <c r="Q9" i="1" s="1"/>
  <c r="Q29" i="1" l="1"/>
  <c r="O29" i="1"/>
  <c r="P29" i="1" l="1"/>
</calcChain>
</file>

<file path=xl/sharedStrings.xml><?xml version="1.0" encoding="utf-8"?>
<sst xmlns="http://schemas.openxmlformats.org/spreadsheetml/2006/main" count="143" uniqueCount="71">
  <si>
    <t>PACK 12</t>
  </si>
  <si>
    <t>LINE</t>
  </si>
  <si>
    <t>COLOR</t>
  </si>
  <si>
    <t xml:space="preserve">TOTAL PACK </t>
  </si>
  <si>
    <t>RETAIL</t>
  </si>
  <si>
    <t>MENS SNEAKERS STREET</t>
  </si>
  <si>
    <t>PP12STM527003-4849</t>
  </si>
  <si>
    <t>LIVORNO</t>
  </si>
  <si>
    <t>4849 - WHITE/MARITIME BLUE/BALLAD BLUE</t>
  </si>
  <si>
    <t>PP12STM527003-4850</t>
  </si>
  <si>
    <t>4850-WHITE/GREY/ICEBERG GREEN</t>
  </si>
  <si>
    <t>PP12STM527003-4853</t>
  </si>
  <si>
    <t>4853-BLACK/BLACK/DAWN BLUE</t>
  </si>
  <si>
    <t>PP12STM527225-0562</t>
  </si>
  <si>
    <t>GRAN TORINO REFRESH</t>
  </si>
  <si>
    <t>0562-BLACK/BLACK</t>
  </si>
  <si>
    <t>PP12STM527225-3582</t>
  </si>
  <si>
    <t>3582-WHITE/WHITE/NAVY</t>
  </si>
  <si>
    <t>PP12STM527225-4854</t>
  </si>
  <si>
    <t>4854-VINTAGE INDIGO/GARDENIA/NAVY</t>
  </si>
  <si>
    <t>PP12STM527225-4855</t>
  </si>
  <si>
    <t>4855-ICEBERG GREEN/WHITE</t>
  </si>
  <si>
    <t>4856-ABBEY STONE/WHITE/BLACK</t>
  </si>
  <si>
    <t>PP12STM423100-0562</t>
  </si>
  <si>
    <t>BERGAMO</t>
  </si>
  <si>
    <t>PP12STM423100-4858</t>
  </si>
  <si>
    <t>4858-WHITE/WHITE/VINTAGE INDIGO</t>
  </si>
  <si>
    <t>PP12STM423100-4859</t>
  </si>
  <si>
    <t>4859-NAVY/WHITE/VINTAGE INDIGO</t>
  </si>
  <si>
    <t>PP12STM423100-4860</t>
  </si>
  <si>
    <t>4860-ICEBERG GREEN/WHITE/BLACK</t>
  </si>
  <si>
    <t>PP12STM423100-4861</t>
  </si>
  <si>
    <t>4861-BLACK/WHITE/BALLAD BLUE</t>
  </si>
  <si>
    <t>PP12STM523002-0008</t>
  </si>
  <si>
    <t>VENEZIA</t>
  </si>
  <si>
    <t>0008-BLACK/WHITE</t>
  </si>
  <si>
    <t>PP12STM523002-4876</t>
  </si>
  <si>
    <t>4876-WAX YELLOW/WHITE/BLACK</t>
  </si>
  <si>
    <t>PP12STM523002-4877</t>
  </si>
  <si>
    <t>4877-POOL BLUE/WHITE/NAVY</t>
  </si>
  <si>
    <t>PP12STM523002-4878</t>
  </si>
  <si>
    <t>4878-WHITE/WHITE/ROSE ELEGANCE</t>
  </si>
  <si>
    <t>PP12STM523002-4879</t>
  </si>
  <si>
    <t>4879-BLACK/WHITE/BRILLIANT BLUE</t>
  </si>
  <si>
    <t>MENS CITY HIKER</t>
  </si>
  <si>
    <t>PP12STM421020-0562</t>
  </si>
  <si>
    <t>CORTINA</t>
  </si>
  <si>
    <t>PP12STM421020-2180</t>
  </si>
  <si>
    <t>PP12STM421020-3759</t>
  </si>
  <si>
    <t>PP12STM421020-4856</t>
  </si>
  <si>
    <t>PP12STM513120-4865</t>
  </si>
  <si>
    <t>PP12STM513120-4866</t>
  </si>
  <si>
    <t>PP12STM513120-4867</t>
  </si>
  <si>
    <t>PP12STM513120-4868</t>
  </si>
  <si>
    <t>PP12STM513120-4869</t>
  </si>
  <si>
    <t>MONZA</t>
  </si>
  <si>
    <t>4865-BLACK/WHITE/ABBEY STONE</t>
  </si>
  <si>
    <t>4866-BALLAD BLUE/WHITE/VINTAGE INDIGO</t>
  </si>
  <si>
    <t>4867-MARITIME BLUE/WHITE/FIG</t>
  </si>
  <si>
    <t>4868-BLACK/WHITE/POOL BLUE</t>
  </si>
  <si>
    <t>4869WHITE/WHITE/ICEBERG GREEN</t>
  </si>
  <si>
    <t>2180-CAMEL/BLACK
CARRYOVER</t>
  </si>
  <si>
    <t>3759-DARK/KHAKI
CARRYOVER</t>
  </si>
  <si>
    <t>PHOTO</t>
  </si>
  <si>
    <t>REF</t>
  </si>
  <si>
    <t>STYLE</t>
  </si>
  <si>
    <t>QTY</t>
  </si>
  <si>
    <t xml:space="preserve">TOTAL </t>
  </si>
  <si>
    <t xml:space="preserve">PACK </t>
  </si>
  <si>
    <t xml:space="preserve">SERGIO  TACCHINI   SNEAKERS </t>
  </si>
  <si>
    <t xml:space="preserve">TOTAL  SERGIO  TACCHINI   SNEAKERS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</si>
</sst>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-40C]d\ mmmm\ yyyy;@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9"/>
      <name val="Times New Roman"/>
      <family val="1"/>
    </font>
    <font>
      <b/>
      <sz val="14"/>
      <color indexed="10"/>
      <name val="Times New Roman"/>
      <family val="1"/>
    </font>
    <font>
      <b/>
      <sz val="14"/>
      <name val="Times New Roman"/>
      <family val="1"/>
    </font>
    <font>
      <b/>
      <sz val="16"/>
      <color indexed="9"/>
      <name val="Times New Roman"/>
      <family val="1"/>
    </font>
    <font>
      <b/>
      <sz val="18"/>
      <color indexed="9"/>
      <name val="Times New Roman"/>
      <family val="1"/>
    </font>
    <font>
      <b/>
      <sz val="28"/>
      <color indexed="9"/>
      <name val="Times New Roman"/>
      <family val="1"/>
    </font>
    <font>
      <b/>
      <sz val="36"/>
      <color indexed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4" fontId="4" fillId="0" borderId="0" xfId="1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4" fontId="4" fillId="0" borderId="6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44" fontId="2" fillId="5" borderId="9" xfId="1" applyFont="1" applyFill="1" applyBorder="1" applyAlignment="1">
      <alignment horizontal="center" vertical="center" wrapText="1"/>
    </xf>
    <xf numFmtId="44" fontId="2" fillId="5" borderId="10" xfId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4" fontId="4" fillId="0" borderId="12" xfId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44" fontId="5" fillId="5" borderId="15" xfId="1" applyFont="1" applyFill="1" applyBorder="1" applyAlignment="1">
      <alignment horizontal="center" vertical="center" wrapText="1"/>
    </xf>
    <xf numFmtId="44" fontId="6" fillId="5" borderId="16" xfId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95250</xdr:rowOff>
    </xdr:from>
    <xdr:to>
      <xdr:col>1</xdr:col>
      <xdr:colOff>3362325</xdr:colOff>
      <xdr:row>2</xdr:row>
      <xdr:rowOff>3238500</xdr:rowOff>
    </xdr:to>
    <xdr:pic>
      <xdr:nvPicPr>
        <xdr:cNvPr id="1025" name="Imag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" y="1543050"/>
          <a:ext cx="3133725" cy="314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4</xdr:row>
      <xdr:rowOff>9525</xdr:rowOff>
    </xdr:from>
    <xdr:to>
      <xdr:col>1</xdr:col>
      <xdr:colOff>3419475</xdr:colOff>
      <xdr:row>4</xdr:row>
      <xdr:rowOff>3162300</xdr:rowOff>
    </xdr:to>
    <xdr:pic>
      <xdr:nvPicPr>
        <xdr:cNvPr id="1026" name="Image 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8162925"/>
          <a:ext cx="3124200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5</xdr:row>
      <xdr:rowOff>9525</xdr:rowOff>
    </xdr:from>
    <xdr:to>
      <xdr:col>1</xdr:col>
      <xdr:colOff>3267075</xdr:colOff>
      <xdr:row>5</xdr:row>
      <xdr:rowOff>3009900</xdr:rowOff>
    </xdr:to>
    <xdr:pic>
      <xdr:nvPicPr>
        <xdr:cNvPr id="1027" name="Image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11515725"/>
          <a:ext cx="2933700" cy="300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6</xdr:row>
      <xdr:rowOff>9525</xdr:rowOff>
    </xdr:from>
    <xdr:to>
      <xdr:col>1</xdr:col>
      <xdr:colOff>3476625</xdr:colOff>
      <xdr:row>6</xdr:row>
      <xdr:rowOff>3143250</xdr:rowOff>
    </xdr:to>
    <xdr:pic>
      <xdr:nvPicPr>
        <xdr:cNvPr id="1028" name="Image 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1025" y="14868525"/>
          <a:ext cx="3171825" cy="313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7</xdr:row>
      <xdr:rowOff>9525</xdr:rowOff>
    </xdr:from>
    <xdr:to>
      <xdr:col>1</xdr:col>
      <xdr:colOff>3362325</xdr:colOff>
      <xdr:row>7</xdr:row>
      <xdr:rowOff>3076575</xdr:rowOff>
    </xdr:to>
    <xdr:pic>
      <xdr:nvPicPr>
        <xdr:cNvPr id="1029" name="Imag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90550" y="18221325"/>
          <a:ext cx="3048000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8</xdr:row>
      <xdr:rowOff>28575</xdr:rowOff>
    </xdr:from>
    <xdr:to>
      <xdr:col>1</xdr:col>
      <xdr:colOff>3476625</xdr:colOff>
      <xdr:row>8</xdr:row>
      <xdr:rowOff>3209925</xdr:rowOff>
    </xdr:to>
    <xdr:pic>
      <xdr:nvPicPr>
        <xdr:cNvPr id="1030" name="Image 1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38175" y="21593175"/>
          <a:ext cx="3114675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10</xdr:row>
      <xdr:rowOff>38100</xdr:rowOff>
    </xdr:from>
    <xdr:to>
      <xdr:col>1</xdr:col>
      <xdr:colOff>3562350</xdr:colOff>
      <xdr:row>10</xdr:row>
      <xdr:rowOff>3152775</xdr:rowOff>
    </xdr:to>
    <xdr:pic>
      <xdr:nvPicPr>
        <xdr:cNvPr id="1031" name="Image 1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0075" y="28308300"/>
          <a:ext cx="3238500" cy="311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11</xdr:row>
      <xdr:rowOff>9525</xdr:rowOff>
    </xdr:from>
    <xdr:to>
      <xdr:col>1</xdr:col>
      <xdr:colOff>3295650</xdr:colOff>
      <xdr:row>11</xdr:row>
      <xdr:rowOff>3162300</xdr:rowOff>
    </xdr:to>
    <xdr:pic>
      <xdr:nvPicPr>
        <xdr:cNvPr id="1032" name="Image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52450" y="31632525"/>
          <a:ext cx="3019425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12</xdr:row>
      <xdr:rowOff>38100</xdr:rowOff>
    </xdr:from>
    <xdr:to>
      <xdr:col>1</xdr:col>
      <xdr:colOff>3381375</xdr:colOff>
      <xdr:row>12</xdr:row>
      <xdr:rowOff>3276600</xdr:rowOff>
    </xdr:to>
    <xdr:pic>
      <xdr:nvPicPr>
        <xdr:cNvPr id="1033" name="Image 17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04825" y="35013900"/>
          <a:ext cx="3152775" cy="323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13</xdr:row>
      <xdr:rowOff>28575</xdr:rowOff>
    </xdr:from>
    <xdr:to>
      <xdr:col>1</xdr:col>
      <xdr:colOff>3562350</xdr:colOff>
      <xdr:row>13</xdr:row>
      <xdr:rowOff>3200400</xdr:rowOff>
    </xdr:to>
    <xdr:pic>
      <xdr:nvPicPr>
        <xdr:cNvPr id="1034" name="Image 18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85775" y="38357175"/>
          <a:ext cx="3352800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14</xdr:row>
      <xdr:rowOff>28575</xdr:rowOff>
    </xdr:from>
    <xdr:to>
      <xdr:col>1</xdr:col>
      <xdr:colOff>3648075</xdr:colOff>
      <xdr:row>14</xdr:row>
      <xdr:rowOff>3200400</xdr:rowOff>
    </xdr:to>
    <xdr:pic>
      <xdr:nvPicPr>
        <xdr:cNvPr id="1035" name="Image 3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66725" y="41709975"/>
          <a:ext cx="3457575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15</xdr:row>
      <xdr:rowOff>38100</xdr:rowOff>
    </xdr:from>
    <xdr:to>
      <xdr:col>1</xdr:col>
      <xdr:colOff>3695700</xdr:colOff>
      <xdr:row>15</xdr:row>
      <xdr:rowOff>3238500</xdr:rowOff>
    </xdr:to>
    <xdr:pic>
      <xdr:nvPicPr>
        <xdr:cNvPr id="1036" name="Image 3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95300" y="45072300"/>
          <a:ext cx="3476625" cy="320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16</xdr:row>
      <xdr:rowOff>28575</xdr:rowOff>
    </xdr:from>
    <xdr:to>
      <xdr:col>1</xdr:col>
      <xdr:colOff>3714750</xdr:colOff>
      <xdr:row>16</xdr:row>
      <xdr:rowOff>3143250</xdr:rowOff>
    </xdr:to>
    <xdr:pic>
      <xdr:nvPicPr>
        <xdr:cNvPr id="1037" name="Image 3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42925" y="48415575"/>
          <a:ext cx="3448050" cy="311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17</xdr:row>
      <xdr:rowOff>28575</xdr:rowOff>
    </xdr:from>
    <xdr:to>
      <xdr:col>1</xdr:col>
      <xdr:colOff>3476625</xdr:colOff>
      <xdr:row>17</xdr:row>
      <xdr:rowOff>3228975</xdr:rowOff>
    </xdr:to>
    <xdr:pic>
      <xdr:nvPicPr>
        <xdr:cNvPr id="1038" name="Image 3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85775" y="51768375"/>
          <a:ext cx="3267075" cy="320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</xdr:row>
      <xdr:rowOff>38100</xdr:rowOff>
    </xdr:from>
    <xdr:to>
      <xdr:col>1</xdr:col>
      <xdr:colOff>3438525</xdr:colOff>
      <xdr:row>18</xdr:row>
      <xdr:rowOff>3219450</xdr:rowOff>
    </xdr:to>
    <xdr:pic>
      <xdr:nvPicPr>
        <xdr:cNvPr id="1039" name="Image 3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66725" y="55130700"/>
          <a:ext cx="3248025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24</xdr:row>
      <xdr:rowOff>28575</xdr:rowOff>
    </xdr:from>
    <xdr:to>
      <xdr:col>1</xdr:col>
      <xdr:colOff>3238500</xdr:colOff>
      <xdr:row>24</xdr:row>
      <xdr:rowOff>3124200</xdr:rowOff>
    </xdr:to>
    <xdr:pic>
      <xdr:nvPicPr>
        <xdr:cNvPr id="1040" name="Image 3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28625" y="75237975"/>
          <a:ext cx="3086100" cy="309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25</xdr:row>
      <xdr:rowOff>9525</xdr:rowOff>
    </xdr:from>
    <xdr:to>
      <xdr:col>1</xdr:col>
      <xdr:colOff>3352800</xdr:colOff>
      <xdr:row>25</xdr:row>
      <xdr:rowOff>3162300</xdr:rowOff>
    </xdr:to>
    <xdr:pic>
      <xdr:nvPicPr>
        <xdr:cNvPr id="1041" name="Image 3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66725" y="78571725"/>
          <a:ext cx="3162300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26</xdr:row>
      <xdr:rowOff>28575</xdr:rowOff>
    </xdr:from>
    <xdr:to>
      <xdr:col>1</xdr:col>
      <xdr:colOff>3352800</xdr:colOff>
      <xdr:row>26</xdr:row>
      <xdr:rowOff>3228975</xdr:rowOff>
    </xdr:to>
    <xdr:pic>
      <xdr:nvPicPr>
        <xdr:cNvPr id="1042" name="Image 3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85775" y="81943575"/>
          <a:ext cx="3143250" cy="320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27</xdr:row>
      <xdr:rowOff>9525</xdr:rowOff>
    </xdr:from>
    <xdr:to>
      <xdr:col>1</xdr:col>
      <xdr:colOff>3409950</xdr:colOff>
      <xdr:row>27</xdr:row>
      <xdr:rowOff>3143250</xdr:rowOff>
    </xdr:to>
    <xdr:pic>
      <xdr:nvPicPr>
        <xdr:cNvPr id="1043" name="Image 3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81025" y="85277325"/>
          <a:ext cx="3105150" cy="313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0</xdr:row>
      <xdr:rowOff>76200</xdr:rowOff>
    </xdr:from>
    <xdr:to>
      <xdr:col>1</xdr:col>
      <xdr:colOff>3505200</xdr:colOff>
      <xdr:row>0</xdr:row>
      <xdr:rowOff>723900</xdr:rowOff>
    </xdr:to>
    <xdr:pic>
      <xdr:nvPicPr>
        <xdr:cNvPr id="1044" name="Image 4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t="31754" b="33237"/>
        <a:stretch>
          <a:fillRect/>
        </a:stretch>
      </xdr:blipFill>
      <xdr:spPr bwMode="auto">
        <a:xfrm>
          <a:off x="581025" y="76200"/>
          <a:ext cx="32004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3</xdr:row>
      <xdr:rowOff>9525</xdr:rowOff>
    </xdr:from>
    <xdr:to>
      <xdr:col>1</xdr:col>
      <xdr:colOff>3314700</xdr:colOff>
      <xdr:row>3</xdr:row>
      <xdr:rowOff>3143250</xdr:rowOff>
    </xdr:to>
    <xdr:pic>
      <xdr:nvPicPr>
        <xdr:cNvPr id="1045" name="Image 44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14350" y="4810125"/>
          <a:ext cx="3076575" cy="313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9</xdr:row>
      <xdr:rowOff>28575</xdr:rowOff>
    </xdr:from>
    <xdr:to>
      <xdr:col>1</xdr:col>
      <xdr:colOff>3533775</xdr:colOff>
      <xdr:row>9</xdr:row>
      <xdr:rowOff>3124200</xdr:rowOff>
    </xdr:to>
    <xdr:pic>
      <xdr:nvPicPr>
        <xdr:cNvPr id="1046" name="Image 49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4945975"/>
          <a:ext cx="3200400" cy="309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19</xdr:row>
      <xdr:rowOff>38100</xdr:rowOff>
    </xdr:from>
    <xdr:to>
      <xdr:col>1</xdr:col>
      <xdr:colOff>3400425</xdr:colOff>
      <xdr:row>19</xdr:row>
      <xdr:rowOff>3190875</xdr:rowOff>
    </xdr:to>
    <xdr:pic>
      <xdr:nvPicPr>
        <xdr:cNvPr id="1047" name="Image 4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" y="58483500"/>
          <a:ext cx="3219450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20</xdr:row>
      <xdr:rowOff>9525</xdr:rowOff>
    </xdr:from>
    <xdr:to>
      <xdr:col>1</xdr:col>
      <xdr:colOff>3514725</xdr:colOff>
      <xdr:row>20</xdr:row>
      <xdr:rowOff>3248025</xdr:rowOff>
    </xdr:to>
    <xdr:pic>
      <xdr:nvPicPr>
        <xdr:cNvPr id="1048" name="Image 47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52450" y="61807725"/>
          <a:ext cx="3238500" cy="323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21</xdr:row>
      <xdr:rowOff>9525</xdr:rowOff>
    </xdr:from>
    <xdr:to>
      <xdr:col>1</xdr:col>
      <xdr:colOff>3505200</xdr:colOff>
      <xdr:row>21</xdr:row>
      <xdr:rowOff>3267075</xdr:rowOff>
    </xdr:to>
    <xdr:pic>
      <xdr:nvPicPr>
        <xdr:cNvPr id="1049" name="Image 50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04825" y="65160525"/>
          <a:ext cx="3276600" cy="3257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22</xdr:row>
      <xdr:rowOff>9525</xdr:rowOff>
    </xdr:from>
    <xdr:to>
      <xdr:col>1</xdr:col>
      <xdr:colOff>3486150</xdr:colOff>
      <xdr:row>22</xdr:row>
      <xdr:rowOff>3209925</xdr:rowOff>
    </xdr:to>
    <xdr:pic>
      <xdr:nvPicPr>
        <xdr:cNvPr id="1050" name="Image 51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33400" y="68513325"/>
          <a:ext cx="3228975" cy="320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23</xdr:row>
      <xdr:rowOff>57150</xdr:rowOff>
    </xdr:from>
    <xdr:to>
      <xdr:col>1</xdr:col>
      <xdr:colOff>3400425</xdr:colOff>
      <xdr:row>23</xdr:row>
      <xdr:rowOff>3209925</xdr:rowOff>
    </xdr:to>
    <xdr:pic>
      <xdr:nvPicPr>
        <xdr:cNvPr id="1051" name="Image 52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95300" y="71913750"/>
          <a:ext cx="3181350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Violet 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showGridLines="0" tabSelected="1" zoomScale="90" zoomScaleNormal="90" workbookViewId="0">
      <pane ySplit="2" topLeftCell="A3" activePane="bottomLeft" state="frozen"/>
      <selection pane="bottomLeft" activeCell="J28" sqref="J28"/>
    </sheetView>
  </sheetViews>
  <sheetFormatPr defaultColWidth="11.5703125" defaultRowHeight="18.75" x14ac:dyDescent="0.25"/>
  <cols>
    <col min="1" max="1" width="4.140625" style="1" customWidth="1"/>
    <col min="2" max="2" width="58" style="1" customWidth="1"/>
    <col min="3" max="3" width="12" style="1" customWidth="1"/>
    <col min="4" max="4" width="10.5703125" style="1" customWidth="1"/>
    <col min="5" max="5" width="15.5703125" style="1" customWidth="1"/>
    <col min="6" max="6" width="15.28515625" style="1" customWidth="1"/>
    <col min="7" max="7" width="12.7109375" style="1" customWidth="1"/>
    <col min="8" max="13" width="5.85546875" style="1" customWidth="1"/>
    <col min="14" max="14" width="11.85546875" style="2" customWidth="1"/>
    <col min="15" max="15" width="15.140625" style="3" customWidth="1"/>
    <col min="16" max="16" width="14.85546875" style="5" bestFit="1" customWidth="1"/>
    <col min="17" max="17" width="22.42578125" style="5" customWidth="1"/>
    <col min="18" max="16384" width="11.5703125" style="1"/>
  </cols>
  <sheetData>
    <row r="1" spans="2:17" ht="69" customHeight="1" thickBot="1" x14ac:dyDescent="0.3">
      <c r="B1" s="22"/>
      <c r="C1" s="32" t="s">
        <v>69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2:17" ht="45" customHeight="1" thickBot="1" x14ac:dyDescent="0.3">
      <c r="B2" s="11" t="s">
        <v>63</v>
      </c>
      <c r="C2" s="12" t="s">
        <v>1</v>
      </c>
      <c r="D2" s="12" t="s">
        <v>64</v>
      </c>
      <c r="E2" s="12" t="s">
        <v>65</v>
      </c>
      <c r="F2" s="12" t="s">
        <v>2</v>
      </c>
      <c r="G2" s="30" t="s">
        <v>68</v>
      </c>
      <c r="H2" s="30"/>
      <c r="I2" s="30"/>
      <c r="J2" s="30"/>
      <c r="K2" s="30"/>
      <c r="L2" s="30"/>
      <c r="M2" s="31"/>
      <c r="N2" s="13" t="s">
        <v>3</v>
      </c>
      <c r="O2" s="14" t="s">
        <v>66</v>
      </c>
      <c r="P2" s="15" t="s">
        <v>4</v>
      </c>
      <c r="Q2" s="16" t="s">
        <v>67</v>
      </c>
    </row>
    <row r="3" spans="2:17" ht="264" customHeight="1" thickBot="1" x14ac:dyDescent="0.3">
      <c r="B3" s="17"/>
      <c r="C3" s="8" t="s">
        <v>5</v>
      </c>
      <c r="D3" s="9" t="s">
        <v>6</v>
      </c>
      <c r="E3" s="9" t="s">
        <v>7</v>
      </c>
      <c r="F3" s="20" t="s">
        <v>8</v>
      </c>
      <c r="G3" s="8" t="s">
        <v>0</v>
      </c>
      <c r="H3" s="9"/>
      <c r="I3" s="9"/>
      <c r="J3" s="9"/>
      <c r="K3" s="9"/>
      <c r="L3" s="9"/>
      <c r="M3" s="9"/>
      <c r="N3" s="21">
        <v>191</v>
      </c>
      <c r="O3" s="4">
        <f>SUM(N3*12)</f>
        <v>2292</v>
      </c>
      <c r="P3" s="19">
        <v>64.989999999999995</v>
      </c>
      <c r="Q3" s="10">
        <f>O3*P3</f>
        <v>148957.07999999999</v>
      </c>
    </row>
    <row r="4" spans="2:17" ht="264" customHeight="1" thickBot="1" x14ac:dyDescent="0.3">
      <c r="B4" s="17"/>
      <c r="C4" s="8" t="s">
        <v>5</v>
      </c>
      <c r="D4" s="9" t="s">
        <v>9</v>
      </c>
      <c r="E4" s="9" t="s">
        <v>7</v>
      </c>
      <c r="F4" s="20" t="s">
        <v>10</v>
      </c>
      <c r="G4" s="8" t="s">
        <v>0</v>
      </c>
      <c r="H4" s="9"/>
      <c r="I4" s="9"/>
      <c r="J4" s="9"/>
      <c r="K4" s="9"/>
      <c r="L4" s="9"/>
      <c r="M4" s="9"/>
      <c r="N4" s="21">
        <v>97</v>
      </c>
      <c r="O4" s="4">
        <f t="shared" ref="O4:O28" si="0">SUM(N4*12)</f>
        <v>1164</v>
      </c>
      <c r="P4" s="19">
        <v>64.989999999999995</v>
      </c>
      <c r="Q4" s="10">
        <f t="shared" ref="Q4:Q28" si="1">O4*P4</f>
        <v>75648.36</v>
      </c>
    </row>
    <row r="5" spans="2:17" ht="264" customHeight="1" thickBot="1" x14ac:dyDescent="0.3">
      <c r="B5" s="17"/>
      <c r="C5" s="8" t="s">
        <v>5</v>
      </c>
      <c r="D5" s="9" t="s">
        <v>11</v>
      </c>
      <c r="E5" s="9" t="s">
        <v>7</v>
      </c>
      <c r="F5" s="20" t="s">
        <v>12</v>
      </c>
      <c r="G5" s="8" t="s">
        <v>0</v>
      </c>
      <c r="H5" s="9"/>
      <c r="I5" s="9"/>
      <c r="J5" s="9"/>
      <c r="K5" s="9"/>
      <c r="L5" s="9"/>
      <c r="M5" s="9"/>
      <c r="N5" s="21">
        <v>291</v>
      </c>
      <c r="O5" s="4">
        <f t="shared" si="0"/>
        <v>3492</v>
      </c>
      <c r="P5" s="19">
        <v>64.989999999999995</v>
      </c>
      <c r="Q5" s="10">
        <f t="shared" si="1"/>
        <v>226945.08</v>
      </c>
    </row>
    <row r="6" spans="2:17" ht="264" customHeight="1" thickBot="1" x14ac:dyDescent="0.3">
      <c r="B6" s="17"/>
      <c r="C6" s="8" t="s">
        <v>5</v>
      </c>
      <c r="D6" s="9" t="s">
        <v>13</v>
      </c>
      <c r="E6" s="9" t="s">
        <v>14</v>
      </c>
      <c r="F6" s="20" t="s">
        <v>15</v>
      </c>
      <c r="G6" s="8" t="s">
        <v>0</v>
      </c>
      <c r="H6" s="9"/>
      <c r="I6" s="9"/>
      <c r="J6" s="9"/>
      <c r="K6" s="9"/>
      <c r="L6" s="9"/>
      <c r="M6" s="9"/>
      <c r="N6" s="21">
        <v>390</v>
      </c>
      <c r="O6" s="4">
        <f t="shared" si="0"/>
        <v>4680</v>
      </c>
      <c r="P6" s="19">
        <v>49.99</v>
      </c>
      <c r="Q6" s="10">
        <f t="shared" si="1"/>
        <v>233953.2</v>
      </c>
    </row>
    <row r="7" spans="2:17" ht="264" customHeight="1" thickBot="1" x14ac:dyDescent="0.3">
      <c r="B7" s="17"/>
      <c r="C7" s="8" t="s">
        <v>5</v>
      </c>
      <c r="D7" s="9" t="s">
        <v>16</v>
      </c>
      <c r="E7" s="9" t="s">
        <v>14</v>
      </c>
      <c r="F7" s="20" t="s">
        <v>17</v>
      </c>
      <c r="G7" s="8" t="s">
        <v>0</v>
      </c>
      <c r="H7" s="9"/>
      <c r="I7" s="9"/>
      <c r="J7" s="9"/>
      <c r="K7" s="9"/>
      <c r="L7" s="9"/>
      <c r="M7" s="9"/>
      <c r="N7" s="21">
        <v>392</v>
      </c>
      <c r="O7" s="4">
        <f t="shared" si="0"/>
        <v>4704</v>
      </c>
      <c r="P7" s="19">
        <v>49.99</v>
      </c>
      <c r="Q7" s="10">
        <f t="shared" si="1"/>
        <v>235152.96000000002</v>
      </c>
    </row>
    <row r="8" spans="2:17" ht="264" customHeight="1" thickBot="1" x14ac:dyDescent="0.3">
      <c r="B8" s="17"/>
      <c r="C8" s="8" t="s">
        <v>5</v>
      </c>
      <c r="D8" s="9" t="s">
        <v>18</v>
      </c>
      <c r="E8" s="9" t="s">
        <v>14</v>
      </c>
      <c r="F8" s="20" t="s">
        <v>19</v>
      </c>
      <c r="G8" s="8" t="s">
        <v>0</v>
      </c>
      <c r="H8" s="9"/>
      <c r="I8" s="9"/>
      <c r="J8" s="9"/>
      <c r="K8" s="9"/>
      <c r="L8" s="9"/>
      <c r="M8" s="9"/>
      <c r="N8" s="21">
        <v>294</v>
      </c>
      <c r="O8" s="4">
        <f t="shared" si="0"/>
        <v>3528</v>
      </c>
      <c r="P8" s="19">
        <v>49.99</v>
      </c>
      <c r="Q8" s="10">
        <f t="shared" si="1"/>
        <v>176364.72</v>
      </c>
    </row>
    <row r="9" spans="2:17" ht="264" customHeight="1" thickBot="1" x14ac:dyDescent="0.3">
      <c r="B9" s="17"/>
      <c r="C9" s="8" t="s">
        <v>5</v>
      </c>
      <c r="D9" s="9" t="s">
        <v>20</v>
      </c>
      <c r="E9" s="9" t="s">
        <v>14</v>
      </c>
      <c r="F9" s="20" t="s">
        <v>21</v>
      </c>
      <c r="G9" s="8" t="s">
        <v>0</v>
      </c>
      <c r="H9" s="9"/>
      <c r="I9" s="9"/>
      <c r="J9" s="9"/>
      <c r="K9" s="9"/>
      <c r="L9" s="9"/>
      <c r="M9" s="9"/>
      <c r="N9" s="21">
        <v>98</v>
      </c>
      <c r="O9" s="4">
        <f t="shared" si="0"/>
        <v>1176</v>
      </c>
      <c r="P9" s="19">
        <v>49.99</v>
      </c>
      <c r="Q9" s="10">
        <f t="shared" si="1"/>
        <v>58788.240000000005</v>
      </c>
    </row>
    <row r="10" spans="2:17" ht="264" customHeight="1" thickBot="1" x14ac:dyDescent="0.3">
      <c r="B10" s="17"/>
      <c r="C10" s="8" t="s">
        <v>5</v>
      </c>
      <c r="D10" s="9" t="s">
        <v>23</v>
      </c>
      <c r="E10" s="9" t="s">
        <v>24</v>
      </c>
      <c r="F10" s="20" t="s">
        <v>15</v>
      </c>
      <c r="G10" s="8" t="s">
        <v>0</v>
      </c>
      <c r="H10" s="9"/>
      <c r="I10" s="9"/>
      <c r="J10" s="9"/>
      <c r="K10" s="9"/>
      <c r="L10" s="9"/>
      <c r="M10" s="9"/>
      <c r="N10" s="21">
        <v>389</v>
      </c>
      <c r="O10" s="4">
        <f t="shared" si="0"/>
        <v>4668</v>
      </c>
      <c r="P10" s="19">
        <v>64.989999999999995</v>
      </c>
      <c r="Q10" s="10">
        <f t="shared" si="1"/>
        <v>303373.31999999995</v>
      </c>
    </row>
    <row r="11" spans="2:17" ht="264" customHeight="1" thickBot="1" x14ac:dyDescent="0.3">
      <c r="B11" s="17"/>
      <c r="C11" s="8" t="s">
        <v>5</v>
      </c>
      <c r="D11" s="9" t="s">
        <v>25</v>
      </c>
      <c r="E11" s="9" t="s">
        <v>24</v>
      </c>
      <c r="F11" s="20" t="s">
        <v>26</v>
      </c>
      <c r="G11" s="8" t="s">
        <v>0</v>
      </c>
      <c r="H11" s="9"/>
      <c r="I11" s="9"/>
      <c r="J11" s="9"/>
      <c r="K11" s="9"/>
      <c r="L11" s="9"/>
      <c r="M11" s="9"/>
      <c r="N11" s="21">
        <v>248</v>
      </c>
      <c r="O11" s="4">
        <f t="shared" si="0"/>
        <v>2976</v>
      </c>
      <c r="P11" s="19">
        <v>64.989999999999995</v>
      </c>
      <c r="Q11" s="10">
        <f t="shared" si="1"/>
        <v>193410.24</v>
      </c>
    </row>
    <row r="12" spans="2:17" ht="264" customHeight="1" thickBot="1" x14ac:dyDescent="0.3">
      <c r="B12" s="17"/>
      <c r="C12" s="8" t="s">
        <v>5</v>
      </c>
      <c r="D12" s="9" t="s">
        <v>27</v>
      </c>
      <c r="E12" s="9" t="s">
        <v>24</v>
      </c>
      <c r="F12" s="20" t="s">
        <v>28</v>
      </c>
      <c r="G12" s="8" t="s">
        <v>0</v>
      </c>
      <c r="H12" s="9"/>
      <c r="I12" s="9"/>
      <c r="J12" s="9"/>
      <c r="K12" s="9"/>
      <c r="L12" s="9"/>
      <c r="M12" s="9"/>
      <c r="N12" s="21">
        <v>144</v>
      </c>
      <c r="O12" s="4">
        <f t="shared" si="0"/>
        <v>1728</v>
      </c>
      <c r="P12" s="19">
        <v>64.989999999999995</v>
      </c>
      <c r="Q12" s="10">
        <f t="shared" si="1"/>
        <v>112302.71999999999</v>
      </c>
    </row>
    <row r="13" spans="2:17" ht="264" customHeight="1" thickBot="1" x14ac:dyDescent="0.3">
      <c r="B13" s="17"/>
      <c r="C13" s="8" t="s">
        <v>5</v>
      </c>
      <c r="D13" s="9" t="s">
        <v>29</v>
      </c>
      <c r="E13" s="9" t="s">
        <v>24</v>
      </c>
      <c r="F13" s="20" t="s">
        <v>30</v>
      </c>
      <c r="G13" s="8" t="s">
        <v>0</v>
      </c>
      <c r="H13" s="9"/>
      <c r="I13" s="9"/>
      <c r="J13" s="9"/>
      <c r="K13" s="9"/>
      <c r="L13" s="9"/>
      <c r="M13" s="9"/>
      <c r="N13" s="21">
        <v>148</v>
      </c>
      <c r="O13" s="4">
        <f t="shared" si="0"/>
        <v>1776</v>
      </c>
      <c r="P13" s="19">
        <v>64.989999999999995</v>
      </c>
      <c r="Q13" s="10">
        <f t="shared" si="1"/>
        <v>115422.23999999999</v>
      </c>
    </row>
    <row r="14" spans="2:17" ht="264" customHeight="1" thickBot="1" x14ac:dyDescent="0.3">
      <c r="B14" s="17"/>
      <c r="C14" s="8" t="s">
        <v>5</v>
      </c>
      <c r="D14" s="9" t="s">
        <v>31</v>
      </c>
      <c r="E14" s="9" t="s">
        <v>24</v>
      </c>
      <c r="F14" s="20" t="s">
        <v>32</v>
      </c>
      <c r="G14" s="8" t="s">
        <v>0</v>
      </c>
      <c r="H14" s="9"/>
      <c r="I14" s="9"/>
      <c r="J14" s="9"/>
      <c r="K14" s="9"/>
      <c r="L14" s="9"/>
      <c r="M14" s="9"/>
      <c r="N14" s="21">
        <v>389</v>
      </c>
      <c r="O14" s="4">
        <f t="shared" si="0"/>
        <v>4668</v>
      </c>
      <c r="P14" s="19">
        <v>64.989999999999995</v>
      </c>
      <c r="Q14" s="10">
        <f t="shared" si="1"/>
        <v>303373.31999999995</v>
      </c>
    </row>
    <row r="15" spans="2:17" ht="264" customHeight="1" thickBot="1" x14ac:dyDescent="0.3">
      <c r="B15" s="17"/>
      <c r="C15" s="8" t="s">
        <v>5</v>
      </c>
      <c r="D15" s="9" t="s">
        <v>33</v>
      </c>
      <c r="E15" s="9" t="s">
        <v>34</v>
      </c>
      <c r="F15" s="20" t="s">
        <v>35</v>
      </c>
      <c r="G15" s="8" t="s">
        <v>0</v>
      </c>
      <c r="H15" s="9"/>
      <c r="I15" s="9"/>
      <c r="J15" s="9"/>
      <c r="K15" s="9"/>
      <c r="L15" s="9"/>
      <c r="M15" s="9"/>
      <c r="N15" s="21">
        <v>489</v>
      </c>
      <c r="O15" s="4">
        <f t="shared" si="0"/>
        <v>5868</v>
      </c>
      <c r="P15" s="19">
        <v>79.989999999999995</v>
      </c>
      <c r="Q15" s="10">
        <f t="shared" si="1"/>
        <v>469381.31999999995</v>
      </c>
    </row>
    <row r="16" spans="2:17" ht="264" customHeight="1" thickBot="1" x14ac:dyDescent="0.3">
      <c r="B16" s="17"/>
      <c r="C16" s="8" t="s">
        <v>5</v>
      </c>
      <c r="D16" s="9" t="s">
        <v>36</v>
      </c>
      <c r="E16" s="9" t="s">
        <v>34</v>
      </c>
      <c r="F16" s="20" t="s">
        <v>37</v>
      </c>
      <c r="G16" s="8" t="s">
        <v>0</v>
      </c>
      <c r="H16" s="9"/>
      <c r="I16" s="9"/>
      <c r="J16" s="9"/>
      <c r="K16" s="9"/>
      <c r="L16" s="9"/>
      <c r="M16" s="9"/>
      <c r="N16" s="21">
        <v>89</v>
      </c>
      <c r="O16" s="4">
        <f t="shared" si="0"/>
        <v>1068</v>
      </c>
      <c r="P16" s="19">
        <v>79.989999999999995</v>
      </c>
      <c r="Q16" s="10">
        <f t="shared" si="1"/>
        <v>85429.319999999992</v>
      </c>
    </row>
    <row r="17" spans="2:17" ht="264" customHeight="1" thickBot="1" x14ac:dyDescent="0.3">
      <c r="B17" s="17"/>
      <c r="C17" s="8" t="s">
        <v>5</v>
      </c>
      <c r="D17" s="9" t="s">
        <v>38</v>
      </c>
      <c r="E17" s="9" t="s">
        <v>34</v>
      </c>
      <c r="F17" s="20" t="s">
        <v>39</v>
      </c>
      <c r="G17" s="8" t="s">
        <v>0</v>
      </c>
      <c r="H17" s="9"/>
      <c r="I17" s="9"/>
      <c r="J17" s="9"/>
      <c r="K17" s="9"/>
      <c r="L17" s="9"/>
      <c r="M17" s="9"/>
      <c r="N17" s="21">
        <v>119</v>
      </c>
      <c r="O17" s="4">
        <f t="shared" si="0"/>
        <v>1428</v>
      </c>
      <c r="P17" s="19">
        <v>79.989999999999995</v>
      </c>
      <c r="Q17" s="10">
        <f t="shared" si="1"/>
        <v>114225.71999999999</v>
      </c>
    </row>
    <row r="18" spans="2:17" ht="264" customHeight="1" thickBot="1" x14ac:dyDescent="0.3">
      <c r="B18" s="17"/>
      <c r="C18" s="8" t="s">
        <v>5</v>
      </c>
      <c r="D18" s="9" t="s">
        <v>40</v>
      </c>
      <c r="E18" s="9" t="s">
        <v>34</v>
      </c>
      <c r="F18" s="20" t="s">
        <v>41</v>
      </c>
      <c r="G18" s="8" t="s">
        <v>0</v>
      </c>
      <c r="H18" s="9"/>
      <c r="I18" s="9"/>
      <c r="J18" s="9"/>
      <c r="K18" s="9"/>
      <c r="L18" s="9"/>
      <c r="M18" s="9"/>
      <c r="N18" s="21">
        <v>109</v>
      </c>
      <c r="O18" s="4">
        <f t="shared" si="0"/>
        <v>1308</v>
      </c>
      <c r="P18" s="19">
        <v>79.989999999999995</v>
      </c>
      <c r="Q18" s="10">
        <f t="shared" si="1"/>
        <v>104626.92</v>
      </c>
    </row>
    <row r="19" spans="2:17" ht="264" customHeight="1" thickBot="1" x14ac:dyDescent="0.3">
      <c r="B19" s="17"/>
      <c r="C19" s="8" t="s">
        <v>5</v>
      </c>
      <c r="D19" s="9" t="s">
        <v>42</v>
      </c>
      <c r="E19" s="9" t="s">
        <v>34</v>
      </c>
      <c r="F19" s="20" t="s">
        <v>43</v>
      </c>
      <c r="G19" s="8" t="s">
        <v>0</v>
      </c>
      <c r="H19" s="9"/>
      <c r="I19" s="9"/>
      <c r="J19" s="9"/>
      <c r="K19" s="9"/>
      <c r="L19" s="9"/>
      <c r="M19" s="9"/>
      <c r="N19" s="21">
        <v>284</v>
      </c>
      <c r="O19" s="4">
        <f t="shared" si="0"/>
        <v>3408</v>
      </c>
      <c r="P19" s="19">
        <v>79.989999999999995</v>
      </c>
      <c r="Q19" s="10">
        <f t="shared" si="1"/>
        <v>272605.92</v>
      </c>
    </row>
    <row r="20" spans="2:17" ht="264" customHeight="1" thickBot="1" x14ac:dyDescent="0.3">
      <c r="B20" s="17"/>
      <c r="C20" s="8" t="s">
        <v>5</v>
      </c>
      <c r="D20" s="9" t="s">
        <v>50</v>
      </c>
      <c r="E20" s="9" t="s">
        <v>55</v>
      </c>
      <c r="F20" s="20" t="s">
        <v>56</v>
      </c>
      <c r="G20" s="8" t="s">
        <v>0</v>
      </c>
      <c r="H20" s="9"/>
      <c r="I20" s="9"/>
      <c r="J20" s="9"/>
      <c r="K20" s="9"/>
      <c r="L20" s="9"/>
      <c r="M20" s="9"/>
      <c r="N20" s="21">
        <v>289</v>
      </c>
      <c r="O20" s="4">
        <f t="shared" si="0"/>
        <v>3468</v>
      </c>
      <c r="P20" s="19">
        <v>74.989999999999995</v>
      </c>
      <c r="Q20" s="10">
        <f t="shared" si="1"/>
        <v>260065.31999999998</v>
      </c>
    </row>
    <row r="21" spans="2:17" ht="264" customHeight="1" thickBot="1" x14ac:dyDescent="0.3">
      <c r="B21" s="17"/>
      <c r="C21" s="8" t="s">
        <v>5</v>
      </c>
      <c r="D21" s="9" t="s">
        <v>51</v>
      </c>
      <c r="E21" s="9" t="s">
        <v>55</v>
      </c>
      <c r="F21" s="20" t="s">
        <v>57</v>
      </c>
      <c r="G21" s="8" t="s">
        <v>0</v>
      </c>
      <c r="H21" s="9"/>
      <c r="I21" s="9"/>
      <c r="J21" s="9"/>
      <c r="K21" s="9"/>
      <c r="L21" s="9"/>
      <c r="M21" s="9"/>
      <c r="N21" s="21">
        <v>98</v>
      </c>
      <c r="O21" s="4">
        <f t="shared" si="0"/>
        <v>1176</v>
      </c>
      <c r="P21" s="19">
        <v>74.989999999999995</v>
      </c>
      <c r="Q21" s="10">
        <f t="shared" si="1"/>
        <v>88188.239999999991</v>
      </c>
    </row>
    <row r="22" spans="2:17" ht="264" customHeight="1" thickBot="1" x14ac:dyDescent="0.3">
      <c r="B22" s="17"/>
      <c r="C22" s="8" t="s">
        <v>5</v>
      </c>
      <c r="D22" s="9" t="s">
        <v>52</v>
      </c>
      <c r="E22" s="9" t="s">
        <v>55</v>
      </c>
      <c r="F22" s="20" t="s">
        <v>58</v>
      </c>
      <c r="G22" s="8" t="s">
        <v>0</v>
      </c>
      <c r="H22" s="9"/>
      <c r="I22" s="9"/>
      <c r="J22" s="9"/>
      <c r="K22" s="9"/>
      <c r="L22" s="9"/>
      <c r="M22" s="9"/>
      <c r="N22" s="21">
        <v>194</v>
      </c>
      <c r="O22" s="4">
        <f t="shared" si="0"/>
        <v>2328</v>
      </c>
      <c r="P22" s="19">
        <v>74.989999999999995</v>
      </c>
      <c r="Q22" s="10">
        <f t="shared" si="1"/>
        <v>174576.72</v>
      </c>
    </row>
    <row r="23" spans="2:17" ht="264" customHeight="1" thickBot="1" x14ac:dyDescent="0.3">
      <c r="B23" s="17"/>
      <c r="C23" s="8" t="s">
        <v>5</v>
      </c>
      <c r="D23" s="9" t="s">
        <v>53</v>
      </c>
      <c r="E23" s="9" t="s">
        <v>55</v>
      </c>
      <c r="F23" s="20" t="s">
        <v>59</v>
      </c>
      <c r="G23" s="8" t="s">
        <v>0</v>
      </c>
      <c r="H23" s="9"/>
      <c r="I23" s="9"/>
      <c r="J23" s="9"/>
      <c r="K23" s="9"/>
      <c r="L23" s="9"/>
      <c r="M23" s="9"/>
      <c r="N23" s="21">
        <v>395</v>
      </c>
      <c r="O23" s="4">
        <f t="shared" si="0"/>
        <v>4740</v>
      </c>
      <c r="P23" s="19">
        <v>74.989999999999995</v>
      </c>
      <c r="Q23" s="10">
        <f t="shared" si="1"/>
        <v>355452.6</v>
      </c>
    </row>
    <row r="24" spans="2:17" ht="264" customHeight="1" thickBot="1" x14ac:dyDescent="0.3">
      <c r="B24" s="17"/>
      <c r="C24" s="8" t="s">
        <v>5</v>
      </c>
      <c r="D24" s="9" t="s">
        <v>54</v>
      </c>
      <c r="E24" s="9" t="s">
        <v>55</v>
      </c>
      <c r="F24" s="20" t="s">
        <v>60</v>
      </c>
      <c r="G24" s="8" t="s">
        <v>0</v>
      </c>
      <c r="H24" s="9"/>
      <c r="I24" s="9"/>
      <c r="J24" s="9"/>
      <c r="K24" s="9"/>
      <c r="L24" s="9"/>
      <c r="M24" s="9"/>
      <c r="N24" s="21">
        <v>245</v>
      </c>
      <c r="O24" s="4">
        <f t="shared" si="0"/>
        <v>2940</v>
      </c>
      <c r="P24" s="19">
        <v>74.989999999999995</v>
      </c>
      <c r="Q24" s="10">
        <f t="shared" si="1"/>
        <v>220470.59999999998</v>
      </c>
    </row>
    <row r="25" spans="2:17" ht="264" customHeight="1" thickBot="1" x14ac:dyDescent="0.3">
      <c r="B25" s="17"/>
      <c r="C25" s="8" t="s">
        <v>44</v>
      </c>
      <c r="D25" s="9" t="s">
        <v>45</v>
      </c>
      <c r="E25" s="9" t="s">
        <v>46</v>
      </c>
      <c r="F25" s="20" t="s">
        <v>15</v>
      </c>
      <c r="G25" s="8" t="s">
        <v>0</v>
      </c>
      <c r="H25" s="9"/>
      <c r="I25" s="9"/>
      <c r="J25" s="9"/>
      <c r="K25" s="9"/>
      <c r="L25" s="9"/>
      <c r="M25" s="9"/>
      <c r="N25" s="21">
        <v>84</v>
      </c>
      <c r="O25" s="4">
        <f t="shared" si="0"/>
        <v>1008</v>
      </c>
      <c r="P25" s="19">
        <v>79.989999999999995</v>
      </c>
      <c r="Q25" s="10">
        <f t="shared" si="1"/>
        <v>80629.919999999998</v>
      </c>
    </row>
    <row r="26" spans="2:17" ht="264" customHeight="1" thickBot="1" x14ac:dyDescent="0.3">
      <c r="B26" s="17"/>
      <c r="C26" s="8" t="s">
        <v>44</v>
      </c>
      <c r="D26" s="9" t="s">
        <v>47</v>
      </c>
      <c r="E26" s="9" t="s">
        <v>46</v>
      </c>
      <c r="F26" s="20" t="s">
        <v>61</v>
      </c>
      <c r="G26" s="8" t="s">
        <v>0</v>
      </c>
      <c r="H26" s="9"/>
      <c r="I26" s="9"/>
      <c r="J26" s="9"/>
      <c r="K26" s="9"/>
      <c r="L26" s="9"/>
      <c r="M26" s="9"/>
      <c r="N26" s="21">
        <v>189</v>
      </c>
      <c r="O26" s="4">
        <f t="shared" si="0"/>
        <v>2268</v>
      </c>
      <c r="P26" s="19">
        <v>79.989999999999995</v>
      </c>
      <c r="Q26" s="10">
        <f t="shared" si="1"/>
        <v>181417.31999999998</v>
      </c>
    </row>
    <row r="27" spans="2:17" ht="264" customHeight="1" thickBot="1" x14ac:dyDescent="0.3">
      <c r="B27" s="17"/>
      <c r="C27" s="8" t="s">
        <v>44</v>
      </c>
      <c r="D27" s="9" t="s">
        <v>48</v>
      </c>
      <c r="E27" s="9" t="s">
        <v>46</v>
      </c>
      <c r="F27" s="20" t="s">
        <v>62</v>
      </c>
      <c r="G27" s="8" t="s">
        <v>0</v>
      </c>
      <c r="H27" s="9"/>
      <c r="I27" s="9"/>
      <c r="J27" s="9"/>
      <c r="K27" s="9"/>
      <c r="L27" s="9"/>
      <c r="M27" s="9"/>
      <c r="N27" s="21">
        <v>142</v>
      </c>
      <c r="O27" s="4">
        <f t="shared" si="0"/>
        <v>1704</v>
      </c>
      <c r="P27" s="19">
        <v>79.989999999999995</v>
      </c>
      <c r="Q27" s="10">
        <f t="shared" si="1"/>
        <v>136302.96</v>
      </c>
    </row>
    <row r="28" spans="2:17" ht="264" customHeight="1" thickBot="1" x14ac:dyDescent="0.3">
      <c r="B28" s="17"/>
      <c r="C28" s="8" t="s">
        <v>44</v>
      </c>
      <c r="D28" s="9" t="s">
        <v>49</v>
      </c>
      <c r="E28" s="9" t="s">
        <v>46</v>
      </c>
      <c r="F28" s="20" t="s">
        <v>22</v>
      </c>
      <c r="G28" s="8" t="s">
        <v>0</v>
      </c>
      <c r="H28" s="9"/>
      <c r="I28" s="9"/>
      <c r="J28" s="9"/>
      <c r="K28" s="9"/>
      <c r="L28" s="9"/>
      <c r="M28" s="9"/>
      <c r="N28" s="21">
        <v>142</v>
      </c>
      <c r="O28" s="4">
        <f t="shared" si="0"/>
        <v>1704</v>
      </c>
      <c r="P28" s="19">
        <v>79.989999999999995</v>
      </c>
      <c r="Q28" s="10">
        <f t="shared" si="1"/>
        <v>136302.96</v>
      </c>
    </row>
    <row r="29" spans="2:17" ht="36.75" customHeight="1" thickBot="1" x14ac:dyDescent="0.3">
      <c r="B29" s="33" t="s">
        <v>70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25">
        <f>SUM(N3:N28)</f>
        <v>5939</v>
      </c>
      <c r="O29" s="24">
        <f>SUM(O3:O28)</f>
        <v>71268</v>
      </c>
      <c r="P29" s="27">
        <f>Q29/O29</f>
        <v>68.240547230173419</v>
      </c>
      <c r="Q29" s="26">
        <f>SUM(Q3:Q28)</f>
        <v>4863367.3199999994</v>
      </c>
    </row>
    <row r="30" spans="2:17" x14ac:dyDescent="0.25">
      <c r="G30" s="28" t="s">
        <v>0</v>
      </c>
      <c r="H30" s="18">
        <v>40</v>
      </c>
      <c r="I30" s="18">
        <v>41</v>
      </c>
      <c r="J30" s="18">
        <v>42</v>
      </c>
      <c r="K30" s="18">
        <v>43</v>
      </c>
      <c r="L30" s="18">
        <v>44</v>
      </c>
      <c r="M30" s="23">
        <v>45</v>
      </c>
    </row>
    <row r="31" spans="2:17" ht="19.5" thickBot="1" x14ac:dyDescent="0.3">
      <c r="G31" s="29"/>
      <c r="H31" s="6">
        <v>1</v>
      </c>
      <c r="I31" s="6">
        <v>2</v>
      </c>
      <c r="J31" s="6">
        <v>3</v>
      </c>
      <c r="K31" s="6">
        <v>3</v>
      </c>
      <c r="L31" s="6">
        <v>2</v>
      </c>
      <c r="M31" s="7">
        <v>1</v>
      </c>
    </row>
  </sheetData>
  <mergeCells count="4">
    <mergeCell ref="G30:G31"/>
    <mergeCell ref="G2:M2"/>
    <mergeCell ref="C1:Q1"/>
    <mergeCell ref="B29:M29"/>
  </mergeCells>
  <phoneticPr fontId="0" type="noConversion"/>
  <pageMargins left="0.19685039370078741" right="0.19685039370078741" top="0.39370078740157483" bottom="0.39370078740157483" header="0" footer="0"/>
  <pageSetup paperSize="9" scale="63" fitToHeight="1000" orientation="landscape" verticalDpi="0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SERGIO  TACCHINI  SNEAKERS </vt:lpstr>
      <vt:lpstr>'SERGIO  TACCHINI  SNEAKERS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2025-12-09T12:12:16Z</cp:lastPrinted>
  <dcterms:created xsi:type="dcterms:W3CDTF">2024-11-28T13:07:50Z</dcterms:created>
  <dcterms:modified xsi:type="dcterms:W3CDTF">2025-12-10T10:36:41Z</dcterms:modified>
</cp:coreProperties>
</file>